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ropbox\Posgrado_UTEC\efdi\Juan_de_Leon\docs\anexos\md03\"/>
    </mc:Choice>
  </mc:AlternateContent>
  <bookViews>
    <workbookView xWindow="0" yWindow="0" windowWidth="28800" windowHeight="13980"/>
  </bookViews>
  <sheets>
    <sheet name="Hoja1" sheetId="1" r:id="rId1"/>
  </sheets>
  <definedNames>
    <definedName name="Movev_Final_componentes_Extructura_y_Base_v7" localSheetId="0">Hoja1!$A$1:$D$11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 s="1"/>
  <c r="I5" i="1"/>
  <c r="J5" i="1" s="1"/>
  <c r="I6" i="1"/>
  <c r="J6" i="1" s="1"/>
  <c r="I3" i="1"/>
  <c r="J3" i="1" s="1"/>
  <c r="E4" i="1"/>
  <c r="E5" i="1"/>
  <c r="E6" i="1"/>
  <c r="E7" i="1"/>
  <c r="E8" i="1"/>
  <c r="E9" i="1"/>
  <c r="E10" i="1"/>
  <c r="E11" i="1"/>
  <c r="E12" i="1"/>
  <c r="E3" i="1"/>
</calcChain>
</file>

<file path=xl/connections.xml><?xml version="1.0" encoding="utf-8"?>
<connections xmlns="http://schemas.openxmlformats.org/spreadsheetml/2006/main">
  <connection id="1" name="Movev_Final_componentes_Extructura_y_Base v7" type="6" refreshedVersion="6" background="1" saveData="1">
    <textPr codePage="65001" sourceFile="C:\Users\jpdeleon\Desktop\Movev_Final_componentes_Extructura_y_Base v7.csv" decimal="," thousands=".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<sst xmlns="http://schemas.openxmlformats.org/spreadsheetml/2006/main" count="34" uniqueCount="24">
  <si>
    <t>Listas de piezas</t>
  </si>
  <si>
    <t>Pieza</t>
  </si>
  <si>
    <t>Nombre de pieza</t>
  </si>
  <si>
    <t>Medidas</t>
  </si>
  <si>
    <t>Unidad</t>
  </si>
  <si>
    <t>P1</t>
  </si>
  <si>
    <t>Angulo L 30x25</t>
  </si>
  <si>
    <t>P2</t>
  </si>
  <si>
    <t>P3</t>
  </si>
  <si>
    <t>P4</t>
  </si>
  <si>
    <t>P5</t>
  </si>
  <si>
    <t>P6</t>
  </si>
  <si>
    <t>P7</t>
  </si>
  <si>
    <t>P8</t>
  </si>
  <si>
    <t>Tubo cuadrado 1",250mm"</t>
  </si>
  <si>
    <t>P9</t>
  </si>
  <si>
    <t>Perfil C 50x25x2mm</t>
  </si>
  <si>
    <t>P10</t>
  </si>
  <si>
    <t>Metros</t>
  </si>
  <si>
    <t>Resumen</t>
  </si>
  <si>
    <t>Varillas (6 Metros)</t>
  </si>
  <si>
    <t>Tipo de Perfil</t>
  </si>
  <si>
    <t>Perfil U 50x25x2.0</t>
  </si>
  <si>
    <t>Metros+5%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</si>
</sst>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2" fillId="2" borderId="1" xfId="1" applyFont="1" applyBorder="1"/>
    <xf numFmtId="0" fontId="1" fillId="2" borderId="1" xfId="1" applyBorder="1"/>
    <xf numFmtId="0" fontId="4" fillId="0" borderId="0" xfId="0" applyFont="1"/>
    <xf numFmtId="0" fontId="0" fillId="2" borderId="1" xfId="1" applyFont="1" applyBorder="1"/>
    <xf numFmtId="0" fontId="1" fillId="3" borderId="1" xfId="2" applyBorder="1"/>
    <xf numFmtId="0" fontId="2" fillId="3" borderId="1" xfId="2" applyFont="1" applyBorder="1"/>
    <xf numFmtId="0" fontId="0" fillId="3" borderId="1" xfId="2" applyFont="1" applyBorder="1"/>
    <xf numFmtId="0" fontId="3" fillId="2" borderId="0" xfId="1" applyFont="1" applyBorder="1" applyAlignment="1">
      <alignment horizontal="center"/>
    </xf>
    <xf numFmtId="0" fontId="2" fillId="3" borderId="2" xfId="2" applyFont="1" applyBorder="1" applyAlignment="1">
      <alignment horizontal="center"/>
    </xf>
    <xf numFmtId="0" fontId="2" fillId="3" borderId="3" xfId="2" applyFont="1" applyBorder="1" applyAlignment="1">
      <alignment horizontal="center"/>
    </xf>
    <xf numFmtId="0" fontId="2" fillId="3" borderId="4" xfId="2" applyFont="1" applyBorder="1" applyAlignment="1">
      <alignment horizontal="center"/>
    </xf>
  </cellXfs>
  <cellStyles count="3">
    <cellStyle name="20% - Énfasis5" xfId="1" builtinId="46"/>
    <cellStyle name="40% - Énfasis5" xfId="2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Movev_Final_componentes_Extructura_y_Base v7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160" zoomScaleNormal="160" workbookViewId="0">
      <selection activeCell="J3" sqref="J3"/>
    </sheetView>
  </sheetViews>
  <sheetFormatPr baseColWidth="10" defaultRowHeight="15"/>
  <cols>
    <col min="2" max="2" width="24.42578125" bestFit="1" customWidth="1"/>
    <col min="8" max="8" width="24.42578125" bestFit="1" customWidth="1"/>
    <col min="10" max="10" width="17.28515625" bestFit="1" customWidth="1"/>
    <col min="11" max="11" width="24.42578125" bestFit="1" customWidth="1"/>
    <col min="12" max="12" width="8.5703125" bestFit="1" customWidth="1"/>
    <col min="13" max="13" width="7.28515625" bestFit="1" customWidth="1"/>
  </cols>
  <sheetData>
    <row r="1" spans="1:11" ht="15.75">
      <c r="A1" s="8" t="s">
        <v>0</v>
      </c>
      <c r="B1" s="8"/>
      <c r="C1" s="8"/>
      <c r="D1" s="8"/>
      <c r="E1" s="8"/>
      <c r="H1" s="9" t="s">
        <v>19</v>
      </c>
      <c r="I1" s="10"/>
      <c r="J1" s="11"/>
    </row>
    <row r="2" spans="1:11">
      <c r="A2" s="1" t="s">
        <v>1</v>
      </c>
      <c r="B2" s="1" t="s">
        <v>2</v>
      </c>
      <c r="C2" s="1" t="s">
        <v>3</v>
      </c>
      <c r="D2" s="1" t="s">
        <v>4</v>
      </c>
      <c r="E2" s="1" t="s">
        <v>18</v>
      </c>
      <c r="H2" s="6" t="s">
        <v>21</v>
      </c>
      <c r="I2" s="6" t="s">
        <v>23</v>
      </c>
      <c r="J2" s="6" t="s">
        <v>20</v>
      </c>
      <c r="K2" s="3"/>
    </row>
    <row r="3" spans="1:11">
      <c r="A3" s="2" t="s">
        <v>5</v>
      </c>
      <c r="B3" s="2" t="s">
        <v>6</v>
      </c>
      <c r="C3" s="2">
        <v>1800</v>
      </c>
      <c r="D3" s="2">
        <v>4</v>
      </c>
      <c r="E3" s="2">
        <f>C3*D3/1000</f>
        <v>7.2</v>
      </c>
      <c r="H3" s="5" t="s">
        <v>6</v>
      </c>
      <c r="I3" s="5">
        <f>SUMIF($B:$B, H3, $E:$E)*1.05</f>
        <v>17.682000000000002</v>
      </c>
      <c r="J3" s="5">
        <f>ROUNDUP(I3/6,0)</f>
        <v>3</v>
      </c>
    </row>
    <row r="4" spans="1:11">
      <c r="A4" s="2" t="s">
        <v>7</v>
      </c>
      <c r="B4" s="2" t="s">
        <v>6</v>
      </c>
      <c r="C4" s="2">
        <v>300</v>
      </c>
      <c r="D4" s="2">
        <v>2</v>
      </c>
      <c r="E4" s="2">
        <f t="shared" ref="E4:E12" si="0">C4*D4/1000</f>
        <v>0.6</v>
      </c>
      <c r="H4" s="7" t="s">
        <v>22</v>
      </c>
      <c r="I4" s="5">
        <f>SUMIF($B:$B, H4, $E:$E)*1.05</f>
        <v>8.2467000000000006</v>
      </c>
      <c r="J4" s="5">
        <f>ROUNDUP(I4/6,0)</f>
        <v>2</v>
      </c>
    </row>
    <row r="5" spans="1:11">
      <c r="A5" s="2" t="s">
        <v>8</v>
      </c>
      <c r="B5" s="4" t="s">
        <v>22</v>
      </c>
      <c r="C5" s="2">
        <v>600</v>
      </c>
      <c r="D5" s="2">
        <v>7</v>
      </c>
      <c r="E5" s="2">
        <f t="shared" si="0"/>
        <v>4.2</v>
      </c>
      <c r="H5" s="5" t="s">
        <v>16</v>
      </c>
      <c r="I5" s="5">
        <f>SUMIF($B:$B, H5, $E:$E)*1.05</f>
        <v>1.3776000000000002</v>
      </c>
      <c r="J5" s="5">
        <f>ROUNDUP(I5/6,0)</f>
        <v>1</v>
      </c>
    </row>
    <row r="6" spans="1:11">
      <c r="A6" s="2" t="s">
        <v>9</v>
      </c>
      <c r="B6" s="4" t="s">
        <v>22</v>
      </c>
      <c r="C6" s="2">
        <v>310</v>
      </c>
      <c r="D6" s="2">
        <v>4</v>
      </c>
      <c r="E6" s="2">
        <f t="shared" si="0"/>
        <v>1.24</v>
      </c>
      <c r="H6" s="5" t="s">
        <v>14</v>
      </c>
      <c r="I6" s="5">
        <f>SUMIF($B:$B, H6, $E:$E)*1.05</f>
        <v>0.52500000000000002</v>
      </c>
      <c r="J6" s="5">
        <f>ROUNDUP(I6/6,0)</f>
        <v>1</v>
      </c>
    </row>
    <row r="7" spans="1:11">
      <c r="A7" s="2" t="s">
        <v>10</v>
      </c>
      <c r="B7" s="4" t="s">
        <v>22</v>
      </c>
      <c r="C7" s="2">
        <v>266</v>
      </c>
      <c r="D7" s="2">
        <v>2</v>
      </c>
      <c r="E7" s="2">
        <f t="shared" si="0"/>
        <v>0.53200000000000003</v>
      </c>
    </row>
    <row r="8" spans="1:11">
      <c r="A8" s="2" t="s">
        <v>11</v>
      </c>
      <c r="B8" s="4" t="s">
        <v>22</v>
      </c>
      <c r="C8" s="2">
        <v>337</v>
      </c>
      <c r="D8" s="2">
        <v>2</v>
      </c>
      <c r="E8" s="2">
        <f t="shared" si="0"/>
        <v>0.67400000000000004</v>
      </c>
    </row>
    <row r="9" spans="1:11">
      <c r="A9" s="2" t="s">
        <v>12</v>
      </c>
      <c r="B9" s="4" t="s">
        <v>22</v>
      </c>
      <c r="C9" s="2">
        <v>302</v>
      </c>
      <c r="D9" s="2">
        <v>4</v>
      </c>
      <c r="E9" s="2">
        <f t="shared" si="0"/>
        <v>1.208</v>
      </c>
    </row>
    <row r="10" spans="1:11">
      <c r="A10" s="2" t="s">
        <v>13</v>
      </c>
      <c r="B10" s="4" t="s">
        <v>14</v>
      </c>
      <c r="C10" s="2">
        <v>250</v>
      </c>
      <c r="D10" s="2">
        <v>2</v>
      </c>
      <c r="E10" s="2">
        <f t="shared" si="0"/>
        <v>0.5</v>
      </c>
    </row>
    <row r="11" spans="1:11">
      <c r="A11" s="2" t="s">
        <v>15</v>
      </c>
      <c r="B11" s="4" t="s">
        <v>16</v>
      </c>
      <c r="C11" s="2">
        <v>656</v>
      </c>
      <c r="D11" s="2">
        <v>2</v>
      </c>
      <c r="E11" s="2">
        <f t="shared" si="0"/>
        <v>1.3120000000000001</v>
      </c>
    </row>
    <row r="12" spans="1:11">
      <c r="A12" s="2" t="s">
        <v>17</v>
      </c>
      <c r="B12" s="2" t="s">
        <v>6</v>
      </c>
      <c r="C12" s="2">
        <v>565</v>
      </c>
      <c r="D12" s="2">
        <v>16</v>
      </c>
      <c r="E12" s="2">
        <f t="shared" si="0"/>
        <v>9.0399999999999991</v>
      </c>
    </row>
  </sheetData>
  <mergeCells count="2">
    <mergeCell ref="A1:E1"/>
    <mergeCell ref="H1:J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Hoja1!Movev_Final_componentes_Extructura_y_Base_v7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jpdeleon</dc:creator>
  <cp:lastModifiedBy>jpdeleon</cp:lastModifiedBy>
  <dcterms:created xsi:type="dcterms:W3CDTF">2026-02-07T13:07:54Z</dcterms:created>
  <dcterms:modified xsi:type="dcterms:W3CDTF">2026-02-14T13:51:24Z</dcterms:modified>
</cp:coreProperties>
</file>